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<sst xmlns="http://schemas.openxmlformats.org/spreadsheetml/2006/main" count="9" uniqueCount="9">
  <si>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</t>
  </si>
  <si>
    <t>F/P</t>
  </si>
  <si>
    <t>P/F</t>
  </si>
  <si>
    <t>A/F</t>
  </si>
  <si>
    <t>A/P</t>
  </si>
  <si>
    <t>F/A</t>
  </si>
  <si>
    <t>P/A</t>
  </si>
  <si>
    <t>A/G</t>
  </si>
  <si>
    <t>P/G</t>
  </si>
</sst>
</file>

<file path=xl/styles.xml><?xml version="1.0" encoding="utf-8"?>
<styleSheet xmlns="http://schemas.openxmlformats.org/spreadsheetml/2006/main">
  <numFmts count="1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%"/>
  </numFmts>
  <fonts count="37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10" fontId="2" fillId="33" borderId="18" xfId="0" applyNumberFormat="1" applyFont="1" applyFill="1" applyBorder="1" applyAlignment="1" applyProtection="1">
      <alignment horizontal="center"/>
      <protection locked="0"/>
    </xf>
    <xf numFmtId="10" fontId="2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  <col min="2" max="2" width="9.8515625" style="0" customWidth="1"/>
    <col min="3" max="5" width="8.57421875" style="0" customWidth="1"/>
    <col min="6" max="6" width="10.7109375" style="0" customWidth="1"/>
    <col min="7" max="8" width="8.57421875" style="0" customWidth="1"/>
    <col min="9" max="9" width="12.57421875" style="0" bestFit="1" customWidth="1"/>
  </cols>
  <sheetData>
    <row r="1" spans="1:9" ht="23.25">
      <c r="A1" s="11">
        <v>0.12</v>
      </c>
      <c r="B1" s="9"/>
      <c r="C1" s="9"/>
      <c r="D1" s="9"/>
      <c r="E1" s="9"/>
      <c r="F1" s="9"/>
      <c r="G1" s="9"/>
      <c r="H1" s="9"/>
      <c r="I1" s="12">
        <f>A1</f>
        <v>0.12</v>
      </c>
    </row>
    <row r="2" spans="1:9" ht="15.75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4" t="s">
        <v>5</v>
      </c>
      <c r="G2" s="3" t="s">
        <v>6</v>
      </c>
      <c r="H2" s="2" t="s">
        <v>7</v>
      </c>
      <c r="I2" s="3" t="s">
        <v>8</v>
      </c>
    </row>
    <row r="3" spans="1:9" ht="12.75">
      <c r="A3" s="10">
        <v>1</v>
      </c>
      <c r="B3" s="5">
        <f>FV($A$1,A3,,-1)</f>
        <v>1.12</v>
      </c>
      <c r="C3" s="5">
        <f>PV($A$1,A3,,-1)</f>
        <v>0.8928571428571428</v>
      </c>
      <c r="D3" s="5">
        <f>PMT($A$1,A3,,-1)</f>
        <v>0.9999999999999991</v>
      </c>
      <c r="E3" s="5">
        <f>PMT($A$1,A3,-1)</f>
        <v>1.1199999999999992</v>
      </c>
      <c r="F3" s="5">
        <f>FV($A$1,A3,-1)</f>
        <v>1.0000000000000009</v>
      </c>
      <c r="G3" s="5">
        <f>PV($A$1,A3,-1)</f>
        <v>0.8928571428571436</v>
      </c>
      <c r="H3" s="5">
        <f>I3*E3</f>
        <v>7.253457094217684E-15</v>
      </c>
      <c r="I3" s="6">
        <f>(1/$A$1)*(((((1+$A$1)^A3)-1)/($A$1*((1+$A$1)^A3)))-(A3/((1+$A$1)^A3)))</f>
        <v>6.47630097698008E-15</v>
      </c>
    </row>
    <row r="4" spans="1:9" ht="12.75">
      <c r="A4" s="10">
        <v>2</v>
      </c>
      <c r="B4" s="5">
        <f aca="true" t="shared" si="0" ref="B4:B40">FV($A$1,A4,,-1)</f>
        <v>1.2544000000000002</v>
      </c>
      <c r="C4" s="5">
        <f aca="true" t="shared" si="1" ref="C4:C40">PV($A$1,A4,,-1)</f>
        <v>0.7971938775510203</v>
      </c>
      <c r="D4" s="5">
        <f aca="true" t="shared" si="2" ref="D4:D40">PMT($A$1,A4,,-1)</f>
        <v>0.47169811320754684</v>
      </c>
      <c r="E4" s="5">
        <f aca="true" t="shared" si="3" ref="E4:E40">PMT($A$1,A4,-1)</f>
        <v>0.5916981132075468</v>
      </c>
      <c r="F4" s="5">
        <f aca="true" t="shared" si="4" ref="F4:F40">FV($A$1,A4,-1)</f>
        <v>2.1200000000000014</v>
      </c>
      <c r="G4" s="5">
        <f aca="true" t="shared" si="5" ref="G4:G40">PV($A$1,A4,-1)</f>
        <v>1.6900510204081642</v>
      </c>
      <c r="H4" s="5">
        <f>I4*E4</f>
        <v>0.47169811320755245</v>
      </c>
      <c r="I4" s="6">
        <f>(1/$A$1)*(((((1+$A$1)^A4)-1)/($A$1*((1+$A$1)^A4)))-(A4/((1+$A$1)^A4)))</f>
        <v>0.7971938775510298</v>
      </c>
    </row>
    <row r="5" spans="1:9" ht="12.75">
      <c r="A5" s="10">
        <v>3</v>
      </c>
      <c r="B5" s="5">
        <f t="shared" si="0"/>
        <v>1.4049280000000004</v>
      </c>
      <c r="C5" s="5">
        <f t="shared" si="1"/>
        <v>0.7117802478134109</v>
      </c>
      <c r="D5" s="5">
        <f t="shared" si="2"/>
        <v>0.29634898055950654</v>
      </c>
      <c r="E5" s="5">
        <f t="shared" si="3"/>
        <v>0.41634898055950653</v>
      </c>
      <c r="F5" s="5">
        <f t="shared" si="4"/>
        <v>3.3744000000000036</v>
      </c>
      <c r="G5" s="5">
        <f t="shared" si="5"/>
        <v>2.401831268221576</v>
      </c>
      <c r="H5" s="5">
        <f aca="true" t="shared" si="6" ref="H5:H40">I5*E5</f>
        <v>0.9246088193456687</v>
      </c>
      <c r="I5" s="6">
        <f>(1/$A$1)*(((((1+$A$1)^A5)-1)/($A$1*((1+$A$1)^A5)))-(A5/((1+$A$1)^A5)))</f>
        <v>2.220754373177862</v>
      </c>
    </row>
    <row r="6" spans="1:9" ht="12.75">
      <c r="A6" s="10">
        <v>4</v>
      </c>
      <c r="B6" s="5">
        <f t="shared" si="0"/>
        <v>1.5735193600000004</v>
      </c>
      <c r="C6" s="5">
        <f t="shared" si="1"/>
        <v>0.6355180784048312</v>
      </c>
      <c r="D6" s="5">
        <f t="shared" si="2"/>
        <v>0.2092344363056897</v>
      </c>
      <c r="E6" s="5">
        <f t="shared" si="3"/>
        <v>0.3292344363056897</v>
      </c>
      <c r="F6" s="5">
        <f t="shared" si="4"/>
        <v>4.779328000000003</v>
      </c>
      <c r="G6" s="5">
        <f t="shared" si="5"/>
        <v>3.037349346626407</v>
      </c>
      <c r="H6" s="5">
        <f t="shared" si="6"/>
        <v>1.3588521231436765</v>
      </c>
      <c r="I6" s="6">
        <f>(1/$A$1)*(((((1+$A$1)^A6)-1)/($A$1*((1+$A$1)^A6)))-(A6/((1+$A$1)^A6)))</f>
        <v>4.127308608392352</v>
      </c>
    </row>
    <row r="7" spans="1:9" ht="12.75">
      <c r="A7" s="10">
        <v>5</v>
      </c>
      <c r="B7" s="5">
        <f t="shared" si="0"/>
        <v>1.7623416832000005</v>
      </c>
      <c r="C7" s="5">
        <f t="shared" si="1"/>
        <v>0.5674268557185992</v>
      </c>
      <c r="D7" s="5">
        <f t="shared" si="2"/>
        <v>0.15740973194104876</v>
      </c>
      <c r="E7" s="5">
        <f t="shared" si="3"/>
        <v>0.27740973194104873</v>
      </c>
      <c r="F7" s="5">
        <f t="shared" si="4"/>
        <v>6.352847360000005</v>
      </c>
      <c r="G7" s="5">
        <f t="shared" si="5"/>
        <v>3.6047762023450067</v>
      </c>
      <c r="H7" s="5">
        <f t="shared" si="6"/>
        <v>1.7745945024563021</v>
      </c>
      <c r="I7" s="6">
        <f aca="true" t="shared" si="7" ref="I7:I40">(1/$A$1)*(((((1+$A$1)^A7)-1)/($A$1*((1+$A$1)^A7)))-(A7/((1+$A$1)^A7)))</f>
        <v>6.397016031266756</v>
      </c>
    </row>
    <row r="8" spans="1:9" ht="12.75">
      <c r="A8" s="10">
        <v>6</v>
      </c>
      <c r="B8" s="5">
        <f t="shared" si="0"/>
        <v>1.9738226851840008</v>
      </c>
      <c r="C8" s="5">
        <f t="shared" si="1"/>
        <v>0.5066311211773207</v>
      </c>
      <c r="D8" s="5">
        <f t="shared" si="2"/>
        <v>0.12322571842462918</v>
      </c>
      <c r="E8" s="5">
        <f t="shared" si="3"/>
        <v>0.24322571842462914</v>
      </c>
      <c r="F8" s="5">
        <f t="shared" si="4"/>
        <v>8.115189043200008</v>
      </c>
      <c r="G8" s="5">
        <f t="shared" si="5"/>
        <v>4.111407323522328</v>
      </c>
      <c r="H8" s="5">
        <f t="shared" si="6"/>
        <v>2.172047412101874</v>
      </c>
      <c r="I8" s="6">
        <f t="shared" si="7"/>
        <v>8.930171637153366</v>
      </c>
    </row>
    <row r="9" spans="1:9" ht="12.75">
      <c r="A9" s="10">
        <v>7</v>
      </c>
      <c r="B9" s="5">
        <f t="shared" si="0"/>
        <v>2.210681407406081</v>
      </c>
      <c r="C9" s="5">
        <f t="shared" si="1"/>
        <v>0.45234921533689343</v>
      </c>
      <c r="D9" s="5">
        <f t="shared" si="2"/>
        <v>0.09911773590139075</v>
      </c>
      <c r="E9" s="5">
        <f t="shared" si="3"/>
        <v>0.21911773590139075</v>
      </c>
      <c r="F9" s="5">
        <f t="shared" si="4"/>
        <v>10.089011728384008</v>
      </c>
      <c r="G9" s="5">
        <f t="shared" si="5"/>
        <v>4.563756538859221</v>
      </c>
      <c r="H9" s="5">
        <f t="shared" si="6"/>
        <v>2.551465405752205</v>
      </c>
      <c r="I9" s="6">
        <f t="shared" si="7"/>
        <v>11.644266929174723</v>
      </c>
    </row>
    <row r="10" spans="1:9" ht="12.75">
      <c r="A10" s="10">
        <v>8</v>
      </c>
      <c r="B10" s="5">
        <f t="shared" si="0"/>
        <v>2.475963176294811</v>
      </c>
      <c r="C10" s="5">
        <f t="shared" si="1"/>
        <v>0.4038832279793691</v>
      </c>
      <c r="D10" s="5">
        <f t="shared" si="2"/>
        <v>0.0813028413766002</v>
      </c>
      <c r="E10" s="5">
        <f t="shared" si="3"/>
        <v>0.20130284137660018</v>
      </c>
      <c r="F10" s="5">
        <f t="shared" si="4"/>
        <v>12.299693135790092</v>
      </c>
      <c r="G10" s="5">
        <f t="shared" si="5"/>
        <v>4.967639766838591</v>
      </c>
      <c r="H10" s="5">
        <f t="shared" si="6"/>
        <v>2.9131439082266546</v>
      </c>
      <c r="I10" s="6">
        <f t="shared" si="7"/>
        <v>14.47144952503032</v>
      </c>
    </row>
    <row r="11" spans="1:9" ht="12.75">
      <c r="A11" s="10">
        <v>9</v>
      </c>
      <c r="B11" s="5">
        <f t="shared" si="0"/>
        <v>2.7730787574501883</v>
      </c>
      <c r="C11" s="5">
        <f t="shared" si="1"/>
        <v>0.36061002498157957</v>
      </c>
      <c r="D11" s="5">
        <f t="shared" si="2"/>
        <v>0.06767888876666055</v>
      </c>
      <c r="E11" s="5">
        <f t="shared" si="3"/>
        <v>0.18767888876666053</v>
      </c>
      <c r="F11" s="5">
        <f t="shared" si="4"/>
        <v>14.775656312084903</v>
      </c>
      <c r="G11" s="5">
        <f t="shared" si="5"/>
        <v>5.328249791820171</v>
      </c>
      <c r="H11" s="5">
        <f t="shared" si="6"/>
        <v>3.2574166758337912</v>
      </c>
      <c r="I11" s="6">
        <f t="shared" si="7"/>
        <v>17.35632972488295</v>
      </c>
    </row>
    <row r="12" spans="1:9" ht="12.75">
      <c r="A12" s="10">
        <v>10</v>
      </c>
      <c r="B12" s="5">
        <f t="shared" si="0"/>
        <v>3.105848208344211</v>
      </c>
      <c r="C12" s="5">
        <f t="shared" si="1"/>
        <v>0.321973236590696</v>
      </c>
      <c r="D12" s="5">
        <f t="shared" si="2"/>
        <v>0.056984164159844045</v>
      </c>
      <c r="E12" s="5">
        <f t="shared" si="3"/>
        <v>0.17698416415984403</v>
      </c>
      <c r="F12" s="5">
        <f t="shared" si="4"/>
        <v>17.548735069535095</v>
      </c>
      <c r="G12" s="5">
        <f t="shared" si="5"/>
        <v>5.650223028410867</v>
      </c>
      <c r="H12" s="5">
        <f t="shared" si="6"/>
        <v>3.584652986679662</v>
      </c>
      <c r="I12" s="6">
        <f t="shared" si="7"/>
        <v>20.25408885419922</v>
      </c>
    </row>
    <row r="13" spans="1:9" ht="12.75">
      <c r="A13" s="10">
        <v>11</v>
      </c>
      <c r="B13" s="5">
        <f t="shared" si="0"/>
        <v>3.478549993345517</v>
      </c>
      <c r="C13" s="5">
        <f t="shared" si="1"/>
        <v>0.28747610409883567</v>
      </c>
      <c r="D13" s="5">
        <f t="shared" si="2"/>
        <v>0.048415404297746455</v>
      </c>
      <c r="E13" s="5">
        <f t="shared" si="3"/>
        <v>0.16841540429774643</v>
      </c>
      <c r="F13" s="5">
        <f t="shared" si="4"/>
        <v>20.65458327787931</v>
      </c>
      <c r="G13" s="5">
        <f t="shared" si="5"/>
        <v>5.937699132509703</v>
      </c>
      <c r="H13" s="5">
        <f t="shared" si="6"/>
        <v>3.8952546060399085</v>
      </c>
      <c r="I13" s="6">
        <f t="shared" si="7"/>
        <v>23.128849895187592</v>
      </c>
    </row>
    <row r="14" spans="1:9" ht="12.75">
      <c r="A14" s="10">
        <v>12</v>
      </c>
      <c r="B14" s="5">
        <f t="shared" si="0"/>
        <v>3.895975992546979</v>
      </c>
      <c r="C14" s="5">
        <f t="shared" si="1"/>
        <v>0.25667509294538904</v>
      </c>
      <c r="D14" s="5">
        <f t="shared" si="2"/>
        <v>0.041436807593995734</v>
      </c>
      <c r="E14" s="5">
        <f t="shared" si="3"/>
        <v>0.16143680759399573</v>
      </c>
      <c r="F14" s="5">
        <f t="shared" si="4"/>
        <v>24.133133271224825</v>
      </c>
      <c r="G14" s="5">
        <f t="shared" si="5"/>
        <v>6.194374225455092</v>
      </c>
      <c r="H14" s="5">
        <f t="shared" si="6"/>
        <v>4.18965257393376</v>
      </c>
      <c r="I14" s="6">
        <f t="shared" si="7"/>
        <v>25.952275917586867</v>
      </c>
    </row>
    <row r="15" spans="1:9" ht="12.75">
      <c r="A15" s="10">
        <v>13</v>
      </c>
      <c r="B15" s="5">
        <f t="shared" si="0"/>
        <v>4.363493111652617</v>
      </c>
      <c r="C15" s="5">
        <f t="shared" si="1"/>
        <v>0.22917419012981158</v>
      </c>
      <c r="D15" s="5">
        <f t="shared" si="2"/>
        <v>0.03567719511131666</v>
      </c>
      <c r="E15" s="5">
        <f t="shared" si="3"/>
        <v>0.15567719511131667</v>
      </c>
      <c r="F15" s="5">
        <f t="shared" si="4"/>
        <v>28.029109263771808</v>
      </c>
      <c r="G15" s="5">
        <f t="shared" si="5"/>
        <v>6.423548415584904</v>
      </c>
      <c r="H15" s="5">
        <f t="shared" si="6"/>
        <v>4.468303862940697</v>
      </c>
      <c r="I15" s="6">
        <f t="shared" si="7"/>
        <v>28.70236619914462</v>
      </c>
    </row>
    <row r="16" spans="1:9" ht="12.75">
      <c r="A16" s="10">
        <v>14</v>
      </c>
      <c r="B16" s="5">
        <f t="shared" si="0"/>
        <v>4.887112285050931</v>
      </c>
      <c r="C16" s="5">
        <f t="shared" si="1"/>
        <v>0.20461981261590317</v>
      </c>
      <c r="D16" s="5">
        <f t="shared" si="2"/>
        <v>0.030871246107681626</v>
      </c>
      <c r="E16" s="5">
        <f t="shared" si="3"/>
        <v>0.1508712461076816</v>
      </c>
      <c r="F16" s="5">
        <f t="shared" si="4"/>
        <v>32.39260237542443</v>
      </c>
      <c r="G16" s="5">
        <f t="shared" si="5"/>
        <v>6.628168228200807</v>
      </c>
      <c r="H16" s="5">
        <f t="shared" si="6"/>
        <v>4.73168795410381</v>
      </c>
      <c r="I16" s="6">
        <f t="shared" si="7"/>
        <v>31.36242376315136</v>
      </c>
    </row>
    <row r="17" spans="1:9" ht="12.75">
      <c r="A17" s="10">
        <v>15</v>
      </c>
      <c r="B17" s="5">
        <f t="shared" si="0"/>
        <v>5.473565759257043</v>
      </c>
      <c r="C17" s="5">
        <f t="shared" si="1"/>
        <v>0.18269626126419927</v>
      </c>
      <c r="D17" s="5">
        <f t="shared" si="2"/>
        <v>0.02682423964634629</v>
      </c>
      <c r="E17" s="5">
        <f t="shared" si="3"/>
        <v>0.14682423964634628</v>
      </c>
      <c r="F17" s="5">
        <f t="shared" si="4"/>
        <v>37.279714660475356</v>
      </c>
      <c r="G17" s="5">
        <f t="shared" si="5"/>
        <v>6.810864489465006</v>
      </c>
      <c r="H17" s="5">
        <f t="shared" si="6"/>
        <v>4.9803033775400465</v>
      </c>
      <c r="I17" s="6">
        <f t="shared" si="7"/>
        <v>33.92017142085014</v>
      </c>
    </row>
    <row r="18" spans="1:9" ht="12.75">
      <c r="A18" s="10">
        <v>16</v>
      </c>
      <c r="B18" s="5">
        <f t="shared" si="0"/>
        <v>6.130393650367889</v>
      </c>
      <c r="C18" s="5">
        <f t="shared" si="1"/>
        <v>0.16312166184303503</v>
      </c>
      <c r="D18" s="5">
        <f t="shared" si="2"/>
        <v>0.023390018033293616</v>
      </c>
      <c r="E18" s="5">
        <f t="shared" si="3"/>
        <v>0.1433900180332936</v>
      </c>
      <c r="F18" s="5">
        <f t="shared" si="4"/>
        <v>42.75328041973241</v>
      </c>
      <c r="G18" s="5">
        <f t="shared" si="5"/>
        <v>6.973986151308042</v>
      </c>
      <c r="H18" s="5">
        <f t="shared" si="6"/>
        <v>5.214664262227519</v>
      </c>
      <c r="I18" s="6">
        <f t="shared" si="7"/>
        <v>36.36699634849568</v>
      </c>
    </row>
    <row r="19" spans="1:9" ht="12.75">
      <c r="A19" s="10">
        <v>17</v>
      </c>
      <c r="B19" s="5">
        <f t="shared" si="0"/>
        <v>6.866040888412036</v>
      </c>
      <c r="C19" s="5">
        <f t="shared" si="1"/>
        <v>0.14564434093128129</v>
      </c>
      <c r="D19" s="5">
        <f t="shared" si="2"/>
        <v>0.020456727507142305</v>
      </c>
      <c r="E19" s="5">
        <f t="shared" si="3"/>
        <v>0.1404567275071423</v>
      </c>
      <c r="F19" s="5">
        <f t="shared" si="4"/>
        <v>48.883674070100305</v>
      </c>
      <c r="G19" s="5">
        <f t="shared" si="5"/>
        <v>7.119630492239323</v>
      </c>
      <c r="H19" s="5">
        <f t="shared" si="6"/>
        <v>5.435296936488173</v>
      </c>
      <c r="I19" s="6">
        <f t="shared" si="7"/>
        <v>38.697305803396176</v>
      </c>
    </row>
    <row r="20" spans="1:9" ht="12.75">
      <c r="A20" s="10">
        <v>18</v>
      </c>
      <c r="B20" s="5">
        <f t="shared" si="0"/>
        <v>7.6899657950214815</v>
      </c>
      <c r="C20" s="5">
        <f t="shared" si="1"/>
        <v>0.13003959011721541</v>
      </c>
      <c r="D20" s="5">
        <f t="shared" si="2"/>
        <v>0.017937311441756733</v>
      </c>
      <c r="E20" s="5">
        <f t="shared" si="3"/>
        <v>0.13793731144175672</v>
      </c>
      <c r="F20" s="5">
        <f t="shared" si="4"/>
        <v>55.74971495851235</v>
      </c>
      <c r="G20" s="5">
        <f t="shared" si="5"/>
        <v>7.2496700823565385</v>
      </c>
      <c r="H20" s="5">
        <f t="shared" si="6"/>
        <v>5.642736617069824</v>
      </c>
      <c r="I20" s="6">
        <f t="shared" si="7"/>
        <v>40.907978835388846</v>
      </c>
    </row>
    <row r="21" spans="1:9" ht="12.75">
      <c r="A21" s="10">
        <v>19</v>
      </c>
      <c r="B21" s="5">
        <f t="shared" si="0"/>
        <v>8.61276169042406</v>
      </c>
      <c r="C21" s="5">
        <f t="shared" si="1"/>
        <v>0.1161067768903709</v>
      </c>
      <c r="D21" s="5">
        <f t="shared" si="2"/>
        <v>0.015763004922503432</v>
      </c>
      <c r="E21" s="5">
        <f t="shared" si="3"/>
        <v>0.13576300492250343</v>
      </c>
      <c r="F21" s="5">
        <f t="shared" si="4"/>
        <v>63.439680753533835</v>
      </c>
      <c r="G21" s="5">
        <f t="shared" si="5"/>
        <v>7.3657768592469095</v>
      </c>
      <c r="H21" s="5">
        <f t="shared" si="6"/>
        <v>5.837524220603625</v>
      </c>
      <c r="I21" s="6">
        <f t="shared" si="7"/>
        <v>42.997900819415534</v>
      </c>
    </row>
    <row r="22" spans="1:9" ht="12.75">
      <c r="A22" s="10">
        <v>20</v>
      </c>
      <c r="B22" s="5">
        <f t="shared" si="0"/>
        <v>9.646293093274947</v>
      </c>
      <c r="C22" s="5">
        <f t="shared" si="1"/>
        <v>0.1036667650806883</v>
      </c>
      <c r="D22" s="5">
        <f t="shared" si="2"/>
        <v>0.013878780039660643</v>
      </c>
      <c r="E22" s="5">
        <f t="shared" si="3"/>
        <v>0.13387878003966064</v>
      </c>
      <c r="F22" s="5">
        <f t="shared" si="4"/>
        <v>72.05244244395789</v>
      </c>
      <c r="G22" s="5">
        <f t="shared" si="5"/>
        <v>7.469443624327597</v>
      </c>
      <c r="H22" s="5">
        <f t="shared" si="6"/>
        <v>6.020203326723226</v>
      </c>
      <c r="I22" s="6">
        <f t="shared" si="7"/>
        <v>44.96756935594859</v>
      </c>
    </row>
    <row r="23" spans="1:9" ht="12.75">
      <c r="A23" s="10">
        <v>21</v>
      </c>
      <c r="B23" s="5">
        <f t="shared" si="0"/>
        <v>10.803848264467941</v>
      </c>
      <c r="C23" s="5">
        <f t="shared" si="1"/>
        <v>0.09255961167918597</v>
      </c>
      <c r="D23" s="5">
        <f t="shared" si="2"/>
        <v>0.012240091519461357</v>
      </c>
      <c r="E23" s="5">
        <f t="shared" si="3"/>
        <v>0.13224009151946134</v>
      </c>
      <c r="F23" s="5">
        <f t="shared" si="4"/>
        <v>81.69873553723285</v>
      </c>
      <c r="G23" s="5">
        <f t="shared" si="5"/>
        <v>7.562003236006784</v>
      </c>
      <c r="H23" s="5">
        <f t="shared" si="6"/>
        <v>6.191317317427595</v>
      </c>
      <c r="I23" s="6">
        <f t="shared" si="7"/>
        <v>46.81876158953232</v>
      </c>
    </row>
    <row r="24" spans="1:9" ht="12.75">
      <c r="A24" s="10">
        <v>22</v>
      </c>
      <c r="B24" s="5">
        <f t="shared" si="0"/>
        <v>12.100310056204096</v>
      </c>
      <c r="C24" s="5">
        <f t="shared" si="1"/>
        <v>0.08264251042784461</v>
      </c>
      <c r="D24" s="5">
        <f t="shared" si="2"/>
        <v>0.010810508840960758</v>
      </c>
      <c r="E24" s="5">
        <f t="shared" si="3"/>
        <v>0.13081050884096074</v>
      </c>
      <c r="F24" s="5">
        <f t="shared" si="4"/>
        <v>92.50258380170081</v>
      </c>
      <c r="G24" s="5">
        <f t="shared" si="5"/>
        <v>7.644645746434629</v>
      </c>
      <c r="H24" s="5">
        <f t="shared" si="6"/>
        <v>6.351406712490528</v>
      </c>
      <c r="I24" s="6">
        <f t="shared" si="7"/>
        <v>48.554254308517066</v>
      </c>
    </row>
    <row r="25" spans="1:9" ht="12.75">
      <c r="A25" s="10">
        <v>23</v>
      </c>
      <c r="B25" s="5">
        <f t="shared" si="0"/>
        <v>13.552347262948587</v>
      </c>
      <c r="C25" s="5">
        <f t="shared" si="1"/>
        <v>0.07378795573914698</v>
      </c>
      <c r="D25" s="5">
        <f t="shared" si="2"/>
        <v>0.009559964960036615</v>
      </c>
      <c r="E25" s="5">
        <f t="shared" si="3"/>
        <v>0.1295599649600366</v>
      </c>
      <c r="F25" s="5">
        <f t="shared" si="4"/>
        <v>104.60289385790489</v>
      </c>
      <c r="G25" s="5">
        <f t="shared" si="5"/>
        <v>7.718433702173775</v>
      </c>
      <c r="H25" s="5">
        <f t="shared" si="6"/>
        <v>6.501006715992982</v>
      </c>
      <c r="I25" s="6">
        <f t="shared" si="7"/>
        <v>50.17758933477829</v>
      </c>
    </row>
    <row r="26" spans="1:9" ht="12.75">
      <c r="A26" s="10">
        <v>24</v>
      </c>
      <c r="B26" s="5">
        <f t="shared" si="0"/>
        <v>15.178628934502418</v>
      </c>
      <c r="C26" s="5">
        <f t="shared" si="1"/>
        <v>0.06588210333852408</v>
      </c>
      <c r="D26" s="5">
        <f t="shared" si="2"/>
        <v>0.008463441744214829</v>
      </c>
      <c r="E26" s="5">
        <f t="shared" si="3"/>
        <v>0.12846344174421484</v>
      </c>
      <c r="F26" s="5">
        <f t="shared" si="4"/>
        <v>118.15524112085349</v>
      </c>
      <c r="G26" s="5">
        <f t="shared" si="5"/>
        <v>7.7843158055123</v>
      </c>
      <c r="H26" s="5">
        <f t="shared" si="6"/>
        <v>6.640644984490368</v>
      </c>
      <c r="I26" s="6">
        <f t="shared" si="7"/>
        <v>51.69287771156435</v>
      </c>
    </row>
    <row r="27" spans="1:9" ht="12.75">
      <c r="A27" s="10">
        <v>25</v>
      </c>
      <c r="B27" s="5">
        <f t="shared" si="0"/>
        <v>17.00006440664271</v>
      </c>
      <c r="C27" s="5">
        <f t="shared" si="1"/>
        <v>0.05882330655225364</v>
      </c>
      <c r="D27" s="5">
        <f t="shared" si="2"/>
        <v>0.007499969809507758</v>
      </c>
      <c r="E27" s="5">
        <f t="shared" si="3"/>
        <v>0.12749996980950776</v>
      </c>
      <c r="F27" s="5">
        <f t="shared" si="4"/>
        <v>133.33387005535593</v>
      </c>
      <c r="G27" s="5">
        <f t="shared" si="5"/>
        <v>7.843139112064554</v>
      </c>
      <c r="H27" s="5">
        <f t="shared" si="6"/>
        <v>6.770839623019219</v>
      </c>
      <c r="I27" s="6">
        <f t="shared" si="7"/>
        <v>53.10463706881845</v>
      </c>
    </row>
    <row r="28" spans="1:9" ht="12.75">
      <c r="A28" s="10">
        <v>26</v>
      </c>
      <c r="B28" s="5">
        <f t="shared" si="0"/>
        <v>19.040072135439836</v>
      </c>
      <c r="C28" s="5">
        <f t="shared" si="1"/>
        <v>0.05252080942165503</v>
      </c>
      <c r="D28" s="5">
        <f t="shared" si="2"/>
        <v>0.006651858102288806</v>
      </c>
      <c r="E28" s="5">
        <f t="shared" si="3"/>
        <v>0.1266518581022888</v>
      </c>
      <c r="F28" s="5">
        <f t="shared" si="4"/>
        <v>150.33393446199864</v>
      </c>
      <c r="G28" s="5">
        <f t="shared" si="5"/>
        <v>7.895659921486208</v>
      </c>
      <c r="H28" s="5">
        <f t="shared" si="6"/>
        <v>6.8920974111707585</v>
      </c>
      <c r="I28" s="6">
        <f t="shared" si="7"/>
        <v>54.417657304359814</v>
      </c>
    </row>
    <row r="29" spans="1:9" ht="12.75">
      <c r="A29" s="10">
        <v>27</v>
      </c>
      <c r="B29" s="5">
        <f t="shared" si="0"/>
        <v>21.32488079169262</v>
      </c>
      <c r="C29" s="5">
        <f t="shared" si="1"/>
        <v>0.046893579840763415</v>
      </c>
      <c r="D29" s="5">
        <f t="shared" si="2"/>
        <v>0.0059040936687337195</v>
      </c>
      <c r="E29" s="5">
        <f t="shared" si="3"/>
        <v>0.1259040936687337</v>
      </c>
      <c r="F29" s="5">
        <f t="shared" si="4"/>
        <v>169.37400659743852</v>
      </c>
      <c r="G29" s="5">
        <f t="shared" si="5"/>
        <v>7.942553501326972</v>
      </c>
      <c r="H29" s="5">
        <f t="shared" si="6"/>
        <v>7.004912257868247</v>
      </c>
      <c r="I29" s="6">
        <f t="shared" si="7"/>
        <v>55.636890380219675</v>
      </c>
    </row>
    <row r="30" spans="1:9" ht="12.75">
      <c r="A30" s="10">
        <v>28</v>
      </c>
      <c r="B30" s="5">
        <f t="shared" si="0"/>
        <v>23.883866486695734</v>
      </c>
      <c r="C30" s="5">
        <f t="shared" si="1"/>
        <v>0.04186926771496734</v>
      </c>
      <c r="D30" s="5">
        <f t="shared" si="2"/>
        <v>0.005243869084351013</v>
      </c>
      <c r="E30" s="5">
        <f t="shared" si="3"/>
        <v>0.125243869084351</v>
      </c>
      <c r="F30" s="5">
        <f t="shared" si="4"/>
        <v>190.69888738913113</v>
      </c>
      <c r="G30" s="5">
        <f t="shared" si="5"/>
        <v>7.98442276904194</v>
      </c>
      <c r="H30" s="5">
        <f t="shared" si="6"/>
        <v>7.109763880318097</v>
      </c>
      <c r="I30" s="6">
        <f t="shared" si="7"/>
        <v>56.76736060852378</v>
      </c>
    </row>
    <row r="31" spans="1:9" ht="12.75">
      <c r="A31" s="10">
        <v>29</v>
      </c>
      <c r="B31" s="5">
        <f t="shared" si="0"/>
        <v>26.749930465099226</v>
      </c>
      <c r="C31" s="5">
        <f t="shared" si="1"/>
        <v>0.037383274745506546</v>
      </c>
      <c r="D31" s="5">
        <f t="shared" si="2"/>
        <v>0.004660206759107362</v>
      </c>
      <c r="E31" s="5">
        <f t="shared" si="3"/>
        <v>0.12466020675910736</v>
      </c>
      <c r="F31" s="5">
        <f t="shared" si="4"/>
        <v>214.58275387582688</v>
      </c>
      <c r="G31" s="5">
        <f t="shared" si="5"/>
        <v>8.021806043787446</v>
      </c>
      <c r="H31" s="5">
        <f t="shared" si="6"/>
        <v>7.207116699882389</v>
      </c>
      <c r="I31" s="6">
        <f t="shared" si="7"/>
        <v>57.81409230139798</v>
      </c>
    </row>
    <row r="32" spans="1:9" ht="12.75">
      <c r="A32" s="10">
        <v>30</v>
      </c>
      <c r="B32" s="5">
        <f t="shared" si="0"/>
        <v>29.959922120911134</v>
      </c>
      <c r="C32" s="5">
        <f t="shared" si="1"/>
        <v>0.03337792387991655</v>
      </c>
      <c r="D32" s="5">
        <f t="shared" si="2"/>
        <v>0.004143657551943188</v>
      </c>
      <c r="E32" s="5">
        <f t="shared" si="3"/>
        <v>0.12414365755194318</v>
      </c>
      <c r="F32" s="5">
        <f t="shared" si="4"/>
        <v>241.33268434092614</v>
      </c>
      <c r="G32" s="5">
        <f t="shared" si="5"/>
        <v>8.055183967667363</v>
      </c>
      <c r="H32" s="5">
        <f t="shared" si="6"/>
        <v>7.2974189453475375</v>
      </c>
      <c r="I32" s="6">
        <f t="shared" si="7"/>
        <v>58.78205209391556</v>
      </c>
    </row>
    <row r="33" spans="1:9" ht="12.75">
      <c r="A33" s="10">
        <v>31</v>
      </c>
      <c r="B33" s="5">
        <f t="shared" si="0"/>
        <v>33.55511277542047</v>
      </c>
      <c r="C33" s="5">
        <f t="shared" si="1"/>
        <v>0.0298017177499255</v>
      </c>
      <c r="D33" s="5">
        <f t="shared" si="2"/>
        <v>0.003686056959096193</v>
      </c>
      <c r="E33" s="5">
        <f t="shared" si="3"/>
        <v>0.1236860569590962</v>
      </c>
      <c r="F33" s="5">
        <f t="shared" si="4"/>
        <v>271.29260646183724</v>
      </c>
      <c r="G33" s="5">
        <f t="shared" si="5"/>
        <v>8.084985685417287</v>
      </c>
      <c r="H33" s="5">
        <f t="shared" si="6"/>
        <v>7.381101952233483</v>
      </c>
      <c r="I33" s="6">
        <f t="shared" si="7"/>
        <v>59.67610362641331</v>
      </c>
    </row>
    <row r="34" spans="1:9" ht="12.75">
      <c r="A34" s="10">
        <v>32</v>
      </c>
      <c r="B34" s="5">
        <f t="shared" si="0"/>
        <v>37.581726308470934</v>
      </c>
      <c r="C34" s="5">
        <f t="shared" si="1"/>
        <v>0.026608676562433473</v>
      </c>
      <c r="D34" s="5">
        <f t="shared" si="2"/>
        <v>0.0032803263298214706</v>
      </c>
      <c r="E34" s="5">
        <f t="shared" si="3"/>
        <v>0.12328032632982146</v>
      </c>
      <c r="F34" s="5">
        <f t="shared" si="4"/>
        <v>304.8477192372578</v>
      </c>
      <c r="G34" s="5">
        <f t="shared" si="5"/>
        <v>8.111594361979723</v>
      </c>
      <c r="H34" s="5">
        <f t="shared" si="6"/>
        <v>7.458579645380941</v>
      </c>
      <c r="I34" s="6">
        <f t="shared" si="7"/>
        <v>60.50097259984875</v>
      </c>
    </row>
    <row r="35" spans="1:9" ht="12.75">
      <c r="A35" s="10">
        <v>33</v>
      </c>
      <c r="B35" s="5">
        <f t="shared" si="0"/>
        <v>42.09153346548745</v>
      </c>
      <c r="C35" s="5">
        <f t="shared" si="1"/>
        <v>0.02375774693074417</v>
      </c>
      <c r="D35" s="5">
        <f t="shared" si="2"/>
        <v>0.0029203096083232653</v>
      </c>
      <c r="E35" s="5">
        <f t="shared" si="3"/>
        <v>0.12292030960832327</v>
      </c>
      <c r="F35" s="5">
        <f t="shared" si="4"/>
        <v>342.42944554572875</v>
      </c>
      <c r="G35" s="5">
        <f t="shared" si="5"/>
        <v>8.135352108910466</v>
      </c>
      <c r="H35" s="5">
        <f t="shared" si="6"/>
        <v>7.5302481910444365</v>
      </c>
      <c r="I35" s="6">
        <f t="shared" si="7"/>
        <v>61.26122050163257</v>
      </c>
    </row>
    <row r="36" spans="1:9" ht="12.75">
      <c r="A36" s="10">
        <v>34</v>
      </c>
      <c r="B36" s="5">
        <f t="shared" si="0"/>
        <v>47.14251748134595</v>
      </c>
      <c r="C36" s="5">
        <f t="shared" si="1"/>
        <v>0.021212274045307292</v>
      </c>
      <c r="D36" s="5">
        <f t="shared" si="2"/>
        <v>0.002600638338567297</v>
      </c>
      <c r="E36" s="5">
        <f t="shared" si="3"/>
        <v>0.1226006383385673</v>
      </c>
      <c r="F36" s="5">
        <f t="shared" si="4"/>
        <v>384.52097901121624</v>
      </c>
      <c r="G36" s="5">
        <f t="shared" si="5"/>
        <v>8.156564382955773</v>
      </c>
      <c r="H36" s="5">
        <f t="shared" si="6"/>
        <v>7.5964858040726</v>
      </c>
      <c r="I36" s="6">
        <f t="shared" si="7"/>
        <v>61.96122554512771</v>
      </c>
    </row>
    <row r="37" spans="1:9" ht="12.75">
      <c r="A37" s="10">
        <v>35</v>
      </c>
      <c r="B37" s="5">
        <f t="shared" si="0"/>
        <v>52.799619579107464</v>
      </c>
      <c r="C37" s="5">
        <f t="shared" si="1"/>
        <v>0.018939530397595796</v>
      </c>
      <c r="D37" s="5">
        <f t="shared" si="2"/>
        <v>0.0023166193299303697</v>
      </c>
      <c r="E37" s="5">
        <f t="shared" si="3"/>
        <v>0.12231661932993036</v>
      </c>
      <c r="F37" s="5">
        <f t="shared" si="4"/>
        <v>431.6634964925622</v>
      </c>
      <c r="G37" s="5">
        <f t="shared" si="5"/>
        <v>8.175503913353369</v>
      </c>
      <c r="H37" s="5">
        <f t="shared" si="6"/>
        <v>7.657652695436977</v>
      </c>
      <c r="I37" s="6">
        <f t="shared" si="7"/>
        <v>62.60516957864598</v>
      </c>
    </row>
    <row r="38" spans="1:9" ht="12.75">
      <c r="A38" s="10">
        <v>40</v>
      </c>
      <c r="B38" s="5">
        <f t="shared" si="0"/>
        <v>93.05097044136396</v>
      </c>
      <c r="C38" s="5">
        <f t="shared" si="1"/>
        <v>0.010746798182294614</v>
      </c>
      <c r="D38" s="5">
        <f t="shared" si="2"/>
        <v>0.0013036255829202738</v>
      </c>
      <c r="E38" s="5">
        <f t="shared" si="3"/>
        <v>0.12130362558292027</v>
      </c>
      <c r="F38" s="5">
        <f t="shared" si="4"/>
        <v>767.0914203446997</v>
      </c>
      <c r="G38" s="5">
        <f t="shared" si="5"/>
        <v>8.243776681814213</v>
      </c>
      <c r="H38" s="5">
        <f t="shared" si="6"/>
        <v>7.89879147235991</v>
      </c>
      <c r="I38" s="6">
        <f t="shared" si="7"/>
        <v>65.11587295435358</v>
      </c>
    </row>
    <row r="39" spans="1:9" ht="12.75">
      <c r="A39" s="10">
        <v>45</v>
      </c>
      <c r="B39" s="5">
        <f t="shared" si="0"/>
        <v>163.98760387102686</v>
      </c>
      <c r="C39" s="5">
        <f t="shared" si="1"/>
        <v>0.00609802190162179</v>
      </c>
      <c r="D39" s="5">
        <f t="shared" si="2"/>
        <v>0.0007362523109116738</v>
      </c>
      <c r="E39" s="5">
        <f t="shared" si="3"/>
        <v>0.12073625231091167</v>
      </c>
      <c r="F39" s="5">
        <f t="shared" si="4"/>
        <v>1358.2300322585572</v>
      </c>
      <c r="G39" s="5">
        <f t="shared" si="5"/>
        <v>8.282516484153152</v>
      </c>
      <c r="H39" s="5">
        <f t="shared" si="6"/>
        <v>8.057238716741455</v>
      </c>
      <c r="I39" s="6">
        <f t="shared" si="7"/>
        <v>66.7342124881681</v>
      </c>
    </row>
    <row r="40" spans="1:9" ht="12.75">
      <c r="A40" s="10">
        <v>50</v>
      </c>
      <c r="B40" s="7">
        <f t="shared" si="0"/>
        <v>289.0021898300004</v>
      </c>
      <c r="C40" s="7">
        <f t="shared" si="1"/>
        <v>0.003460181393740405</v>
      </c>
      <c r="D40" s="7">
        <f t="shared" si="2"/>
        <v>0.00041666349853392644</v>
      </c>
      <c r="E40" s="7">
        <f t="shared" si="3"/>
        <v>0.12041666349853392</v>
      </c>
      <c r="F40" s="7">
        <f t="shared" si="4"/>
        <v>2400.018248583337</v>
      </c>
      <c r="G40" s="7">
        <f t="shared" si="5"/>
        <v>8.304498488385498</v>
      </c>
      <c r="H40" s="7">
        <f t="shared" si="6"/>
        <v>8.15972354227753</v>
      </c>
      <c r="I40" s="8">
        <f t="shared" si="7"/>
        <v>67.7624118224873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Install2</dc:creator>
  <cp:keywords/>
  <dc:description/>
  <cp:lastModifiedBy>Ali</cp:lastModifiedBy>
  <cp:lastPrinted>1999-06-11T14:47:39Z</cp:lastPrinted>
  <dcterms:created xsi:type="dcterms:W3CDTF">1998-10-09T19:29:25Z</dcterms:created>
  <dcterms:modified xsi:type="dcterms:W3CDTF">2011-04-19T11:30:15Z</dcterms:modified>
  <cp:category/>
  <cp:version/>
  <cp:contentType/>
  <cp:contentStatus/>
</cp:coreProperties>
</file>